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6" activeTab="0"/>
  </bookViews>
  <sheets>
    <sheet name="1-Культура" sheetId="1" r:id="rId1"/>
  </sheets>
  <definedNames>
    <definedName name="_xlnm.Print_Area" localSheetId="0">'1-Культура'!$A$1:$F$46</definedName>
  </definedNames>
  <calcPr fullCalcOnLoad="1" refMode="R1C1"/>
</workbook>
</file>

<file path=xl/sharedStrings.xml><?xml version="1.0" encoding="utf-8"?>
<sst xmlns="http://schemas.openxmlformats.org/spreadsheetml/2006/main" count="126" uniqueCount="85">
  <si>
    <t>Організація та проведення заходу</t>
  </si>
  <si>
    <t>Всього:</t>
  </si>
  <si>
    <t xml:space="preserve">№ </t>
  </si>
  <si>
    <t>Назва заходу</t>
  </si>
  <si>
    <t xml:space="preserve">Термін </t>
  </si>
  <si>
    <t>Відповідальний</t>
  </si>
  <si>
    <t>Відродження, збереження та розвиток традицій та культурної спадщини міста</t>
  </si>
  <si>
    <t xml:space="preserve">Видатки на організацію та проведення вручення літературно-мистецької премії БМР  ім. В.І. Самійленка </t>
  </si>
  <si>
    <t xml:space="preserve">Видатки на проведення церемонії нагородження   щорічною відзнакою «Почесний житель м. Боярка» </t>
  </si>
  <si>
    <t>Виконком</t>
  </si>
  <si>
    <t>протягом року</t>
  </si>
  <si>
    <t>Виконком, ГО</t>
  </si>
  <si>
    <t>Проведення загальноміських концертів, фестивалів та конкурсів</t>
  </si>
  <si>
    <t>Сума, грн.</t>
  </si>
  <si>
    <t xml:space="preserve">Виконком, журі конкурсу </t>
  </si>
  <si>
    <t>Проведення основних міських заходів</t>
  </si>
  <si>
    <t>Провести заходи до Міжнародного дня захисту дітей</t>
  </si>
  <si>
    <t>Організувати та провести заходи до Дня Незалежності</t>
  </si>
  <si>
    <t>Провести культурно-розважальну програму до Дня Боярки</t>
  </si>
  <si>
    <t>Розробка, виготовлення та  встановлення пам’ятних дошок</t>
  </si>
  <si>
    <t>Виконком, БК</t>
  </si>
  <si>
    <t>Виконком, музей, ГО</t>
  </si>
  <si>
    <t>Виготовлення дипломів, медалей та організація процедури нагородження</t>
  </si>
  <si>
    <t>Виготовлення диплому, медалі та організація процедури нагородження</t>
  </si>
  <si>
    <t xml:space="preserve">Заступник міського голови                                </t>
  </si>
  <si>
    <t>Організація та проведення святкування до Дня Перемоги</t>
  </si>
  <si>
    <t>Видатки на спорудження пам’ятних дошок та знаків видатним особам, які проживали  в м.Боярка.</t>
  </si>
  <si>
    <t>Організація та проведення заходів</t>
  </si>
  <si>
    <t>Організувати та провести святкові заходи "Зустрічаймо зиму!"</t>
  </si>
  <si>
    <t>Організувати та провести заходи до Дня Конституції та Дня молоді</t>
  </si>
  <si>
    <t>Вересень-жовтень</t>
  </si>
  <si>
    <t>Технічне забезпечення заходу</t>
  </si>
  <si>
    <t>Організувати та провести святкові заходи до Дня Св.Миколая</t>
  </si>
  <si>
    <t>Т.П. Кочкова</t>
  </si>
  <si>
    <t>Організація та проведення свята Івана Купала</t>
  </si>
  <si>
    <t xml:space="preserve">Видатки на запровадження, підготовку та випуск друкованих  видань ( книжок, путівників, буклетів та інше). </t>
  </si>
  <si>
    <t xml:space="preserve">Організація та проведення святкування " Масляної" </t>
  </si>
  <si>
    <t>виконком, ГО</t>
  </si>
  <si>
    <t xml:space="preserve">Організація та прийом </t>
  </si>
  <si>
    <t xml:space="preserve">Проведення та організацію фестивалю "СерпеньФемеліФест" </t>
  </si>
  <si>
    <t>Червень-Липень</t>
  </si>
  <si>
    <t xml:space="preserve">Провести заходи до Дня Чорнобильської трагедії </t>
  </si>
  <si>
    <t>Організація форуму та прийом  іноземних делегацій (міст побратимів)</t>
  </si>
  <si>
    <t>до рішення    сесії Боярської міської ради</t>
  </si>
  <si>
    <t>Фінансування Програми розвитку культури на 2017 рік</t>
  </si>
  <si>
    <t>Конкурс читців віршів Т.Г. Шевченка "Живе слово Кобзаря"</t>
  </si>
  <si>
    <t>Боярський БК, журі конкурсу</t>
  </si>
  <si>
    <t>Організація та проведення фестивалю рок-музики</t>
  </si>
  <si>
    <t>Організація та технічне забезпечення свята до Дня захисника України та проведення Фестивалю</t>
  </si>
  <si>
    <t>Ювілей ансамблю "Перлинка"</t>
  </si>
  <si>
    <t>18 березня</t>
  </si>
  <si>
    <t>Організація та проведення засідань клубу "Патефон"</t>
  </si>
  <si>
    <t xml:space="preserve">                                                    Проведення  заходів</t>
  </si>
  <si>
    <t>Проведення та організація вечорниці "Ніч у музеї "Українські вечорниці"</t>
  </si>
  <si>
    <t>Травень</t>
  </si>
  <si>
    <t>Виконком, Краєзнавчий музей</t>
  </si>
  <si>
    <t>Проведення виставки оригіналів картин заслуженого художника Мохори Ю.П. до дня міста</t>
  </si>
  <si>
    <t>Додаток</t>
  </si>
  <si>
    <t>Видатки на забезпечення костюмами будинку культури, школи мистецтв та творчих колективів міста</t>
  </si>
  <si>
    <t xml:space="preserve">Літературно-музичний Фестиваль                                ім. І.Ю.Коваленка </t>
  </si>
  <si>
    <t>Організація та проведення фестивалю "Родина"</t>
  </si>
  <si>
    <t xml:space="preserve"> Організація та проведення заходів</t>
  </si>
  <si>
    <t>Конкурс бального танцю "Кубок міського голови 2017"</t>
  </si>
  <si>
    <t>Придбання  костюмів</t>
  </si>
  <si>
    <t xml:space="preserve">Видатки на забезпечення  новорічними подарунками дітей соціально незахищених категорій </t>
  </si>
  <si>
    <t xml:space="preserve">Видатки на забезпечення музичним, мультимедійним та світловим  обладнанням </t>
  </si>
  <si>
    <t>Орися Верба, альмонах, путівник</t>
  </si>
  <si>
    <t>Виконком , ГО</t>
  </si>
  <si>
    <t>Придбання  новорічних подарунків</t>
  </si>
  <si>
    <t>Виконком, КЗ "БМД школа мистецтв"</t>
  </si>
  <si>
    <t>Виконком, ГО, Краєзнавчий музей</t>
  </si>
  <si>
    <t>Виконком, ГО, Боярський БК</t>
  </si>
  <si>
    <t xml:space="preserve">Виконком, ГО </t>
  </si>
  <si>
    <t xml:space="preserve">Придбання  музичного, мультимедійного та світлового обладнання </t>
  </si>
  <si>
    <t>Лютий</t>
  </si>
  <si>
    <t xml:space="preserve">Серпень </t>
  </si>
  <si>
    <t xml:space="preserve">Серпень - 
Вересень </t>
  </si>
  <si>
    <t>Серпеннь-Вересень</t>
  </si>
  <si>
    <t xml:space="preserve">Березень </t>
  </si>
  <si>
    <t>Квітень</t>
  </si>
  <si>
    <t xml:space="preserve"> Вересень</t>
  </si>
  <si>
    <t>Грудень</t>
  </si>
  <si>
    <t xml:space="preserve">Вересень </t>
  </si>
  <si>
    <t>Лютий-Березень</t>
  </si>
  <si>
    <t>VIІ скликання за № 23/720 від 2017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</si>
</sst>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419]mmmm\ yyyy;@"/>
    <numFmt numFmtId="179" formatCode="d/m;@"/>
  </numFmts>
  <fonts count="32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179" fontId="1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3" fontId="5" fillId="24" borderId="14" xfId="0" applyNumberFormat="1" applyFont="1" applyFill="1" applyBorder="1" applyAlignment="1">
      <alignment horizontal="center" vertical="top" wrapText="1"/>
    </xf>
    <xf numFmtId="0" fontId="2" fillId="20" borderId="15" xfId="0" applyFont="1" applyFill="1" applyBorder="1" applyAlignment="1">
      <alignment horizontal="center" vertical="top" wrapText="1"/>
    </xf>
    <xf numFmtId="3" fontId="5" fillId="2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3" fontId="1" fillId="0" borderId="11" xfId="0" applyNumberFormat="1" applyFont="1" applyFill="1" applyBorder="1" applyAlignment="1">
      <alignment horizontal="right" vertical="top" wrapText="1"/>
    </xf>
    <xf numFmtId="179" fontId="1" fillId="0" borderId="11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5" fillId="20" borderId="10" xfId="0" applyNumberFormat="1" applyFont="1" applyFill="1" applyBorder="1" applyAlignment="1">
      <alignment horizontal="center" vertical="top" wrapText="1"/>
    </xf>
    <xf numFmtId="3" fontId="5" fillId="2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3" fontId="5" fillId="21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3" fontId="8" fillId="20" borderId="20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12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/>
    </xf>
    <xf numFmtId="0" fontId="2" fillId="20" borderId="21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 vertical="top" wrapText="1"/>
    </xf>
    <xf numFmtId="0" fontId="2" fillId="20" borderId="23" xfId="0" applyFont="1" applyFill="1" applyBorder="1" applyAlignment="1">
      <alignment horizontal="center" vertical="top" wrapText="1"/>
    </xf>
    <xf numFmtId="0" fontId="2" fillId="20" borderId="18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4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85" zoomScaleSheetLayoutView="85" zoomScalePageLayoutView="0" workbookViewId="0" topLeftCell="A4">
      <selection activeCell="G12" sqref="G12"/>
    </sheetView>
  </sheetViews>
  <sheetFormatPr defaultColWidth="9.00390625" defaultRowHeight="12.75"/>
  <cols>
    <col min="1" max="1" width="5.125" style="1" customWidth="1"/>
    <col min="2" max="2" width="41.875" style="0" customWidth="1"/>
    <col min="3" max="3" width="11.125" style="0" customWidth="1"/>
    <col min="4" max="4" width="18.375" style="0" customWidth="1"/>
    <col min="5" max="5" width="25.375" style="0" customWidth="1"/>
    <col min="6" max="6" width="13.375" style="4" customWidth="1"/>
    <col min="7" max="7" width="26.25390625" style="8" bestFit="1" customWidth="1"/>
    <col min="8" max="8" width="19.125" style="0" customWidth="1"/>
  </cols>
  <sheetData>
    <row r="1" spans="2:6" ht="15.75" customHeight="1">
      <c r="B1" s="45" t="s">
        <v>57</v>
      </c>
      <c r="C1" s="45"/>
      <c r="D1" s="45"/>
      <c r="E1" s="45"/>
      <c r="F1" s="45"/>
    </row>
    <row r="2" spans="2:6" ht="15.75" customHeight="1">
      <c r="B2" s="45" t="s">
        <v>43</v>
      </c>
      <c r="C2" s="45"/>
      <c r="D2" s="45"/>
      <c r="E2" s="45"/>
      <c r="F2" s="45"/>
    </row>
    <row r="3" spans="2:6" ht="15.75" customHeight="1">
      <c r="B3" s="45" t="s">
        <v>84</v>
      </c>
      <c r="C3" s="45"/>
      <c r="D3" s="45"/>
      <c r="E3" s="45"/>
      <c r="F3" s="45"/>
    </row>
    <row r="4" spans="2:6" ht="15.75" customHeight="1">
      <c r="B4" s="18"/>
      <c r="C4" s="6"/>
      <c r="D4" s="6"/>
      <c r="E4" s="6"/>
      <c r="F4" s="6"/>
    </row>
    <row r="5" spans="1:6" ht="15">
      <c r="A5" s="46" t="s">
        <v>44</v>
      </c>
      <c r="B5" s="46"/>
      <c r="C5" s="46"/>
      <c r="D5" s="46"/>
      <c r="E5" s="46"/>
      <c r="F5" s="46"/>
    </row>
    <row r="6" ht="13.5" thickBot="1"/>
    <row r="7" spans="1:7" s="5" customFormat="1" ht="12.75" customHeight="1" thickBot="1">
      <c r="A7" s="20" t="s">
        <v>2</v>
      </c>
      <c r="B7" s="21" t="s">
        <v>3</v>
      </c>
      <c r="C7" s="21" t="s">
        <v>4</v>
      </c>
      <c r="D7" s="21" t="s">
        <v>5</v>
      </c>
      <c r="E7" s="21"/>
      <c r="F7" s="22" t="s">
        <v>13</v>
      </c>
      <c r="G7" s="7"/>
    </row>
    <row r="8" spans="1:6" ht="13.5">
      <c r="A8" s="23"/>
      <c r="B8" s="47" t="s">
        <v>6</v>
      </c>
      <c r="C8" s="48"/>
      <c r="D8" s="48"/>
      <c r="E8" s="49"/>
      <c r="F8" s="24">
        <f>SUM(F9,F10,F11,F12,F13,F14,F15)</f>
        <v>518000</v>
      </c>
    </row>
    <row r="9" spans="1:6" ht="38.25">
      <c r="A9" s="11">
        <v>1</v>
      </c>
      <c r="B9" s="2" t="s">
        <v>7</v>
      </c>
      <c r="C9" s="2" t="s">
        <v>83</v>
      </c>
      <c r="D9" s="2" t="s">
        <v>14</v>
      </c>
      <c r="E9" s="3" t="s">
        <v>23</v>
      </c>
      <c r="F9" s="28">
        <v>3000</v>
      </c>
    </row>
    <row r="10" spans="1:7" ht="38.25">
      <c r="A10" s="11">
        <v>2</v>
      </c>
      <c r="B10" s="11" t="s">
        <v>26</v>
      </c>
      <c r="C10" s="11" t="s">
        <v>10</v>
      </c>
      <c r="D10" s="11" t="s">
        <v>21</v>
      </c>
      <c r="E10" s="11" t="s">
        <v>19</v>
      </c>
      <c r="F10" s="28">
        <v>15000</v>
      </c>
      <c r="G10" s="9"/>
    </row>
    <row r="11" spans="1:8" ht="38.25">
      <c r="A11" s="11">
        <v>3</v>
      </c>
      <c r="B11" s="11" t="s">
        <v>35</v>
      </c>
      <c r="C11" s="11" t="s">
        <v>10</v>
      </c>
      <c r="D11" s="11" t="s">
        <v>11</v>
      </c>
      <c r="E11" s="12" t="s">
        <v>66</v>
      </c>
      <c r="F11" s="28">
        <v>100000</v>
      </c>
      <c r="H11" s="8"/>
    </row>
    <row r="12" spans="1:6" ht="38.25">
      <c r="A12" s="11">
        <v>4</v>
      </c>
      <c r="B12" s="11" t="s">
        <v>8</v>
      </c>
      <c r="C12" s="11" t="s">
        <v>82</v>
      </c>
      <c r="D12" s="11" t="s">
        <v>67</v>
      </c>
      <c r="E12" s="11" t="s">
        <v>22</v>
      </c>
      <c r="F12" s="28">
        <v>10000</v>
      </c>
    </row>
    <row r="13" spans="1:6" ht="38.25">
      <c r="A13" s="11">
        <v>5</v>
      </c>
      <c r="B13" s="11" t="s">
        <v>58</v>
      </c>
      <c r="C13" s="11" t="s">
        <v>10</v>
      </c>
      <c r="D13" s="11" t="s">
        <v>11</v>
      </c>
      <c r="E13" s="11" t="s">
        <v>63</v>
      </c>
      <c r="F13" s="28">
        <v>250000</v>
      </c>
    </row>
    <row r="14" spans="1:6" ht="38.25">
      <c r="A14" s="11">
        <v>6</v>
      </c>
      <c r="B14" s="11" t="s">
        <v>65</v>
      </c>
      <c r="C14" s="11" t="s">
        <v>10</v>
      </c>
      <c r="D14" s="11" t="s">
        <v>9</v>
      </c>
      <c r="E14" s="11" t="s">
        <v>73</v>
      </c>
      <c r="F14" s="28">
        <v>90000</v>
      </c>
    </row>
    <row r="15" spans="1:6" ht="38.25">
      <c r="A15" s="11">
        <v>7</v>
      </c>
      <c r="B15" s="11" t="s">
        <v>64</v>
      </c>
      <c r="C15" s="11" t="s">
        <v>81</v>
      </c>
      <c r="D15" s="11" t="s">
        <v>9</v>
      </c>
      <c r="E15" s="11" t="s">
        <v>68</v>
      </c>
      <c r="F15" s="44">
        <v>50000</v>
      </c>
    </row>
    <row r="16" spans="1:6" ht="13.5" customHeight="1">
      <c r="A16" s="11"/>
      <c r="B16" s="50" t="s">
        <v>12</v>
      </c>
      <c r="C16" s="51"/>
      <c r="D16" s="51"/>
      <c r="E16" s="52"/>
      <c r="F16" s="29">
        <f>SUM(F17,F18,F19,F20,F21,F22,F23,F24)</f>
        <v>231000</v>
      </c>
    </row>
    <row r="17" spans="1:7" s="14" customFormat="1" ht="25.5">
      <c r="A17" s="11">
        <v>8</v>
      </c>
      <c r="B17" s="11" t="s">
        <v>59</v>
      </c>
      <c r="C17" s="11" t="s">
        <v>40</v>
      </c>
      <c r="D17" s="11" t="s">
        <v>11</v>
      </c>
      <c r="E17" s="11" t="s">
        <v>0</v>
      </c>
      <c r="F17" s="28">
        <v>15000</v>
      </c>
      <c r="G17" s="25"/>
    </row>
    <row r="18" spans="1:7" s="14" customFormat="1" ht="25.5">
      <c r="A18" s="11">
        <v>9</v>
      </c>
      <c r="B18" s="11" t="s">
        <v>45</v>
      </c>
      <c r="C18" s="11" t="s">
        <v>74</v>
      </c>
      <c r="D18" s="11" t="s">
        <v>46</v>
      </c>
      <c r="E18" s="11" t="s">
        <v>0</v>
      </c>
      <c r="F18" s="28">
        <v>10000</v>
      </c>
      <c r="G18" s="25"/>
    </row>
    <row r="19" spans="1:7" s="14" customFormat="1" ht="25.5">
      <c r="A19" s="11">
        <v>10</v>
      </c>
      <c r="B19" s="11" t="s">
        <v>39</v>
      </c>
      <c r="C19" s="11" t="s">
        <v>75</v>
      </c>
      <c r="D19" s="11" t="s">
        <v>11</v>
      </c>
      <c r="E19" s="11" t="s">
        <v>0</v>
      </c>
      <c r="F19" s="28">
        <v>15000</v>
      </c>
      <c r="G19" s="25"/>
    </row>
    <row r="20" spans="1:7" s="14" customFormat="1" ht="25.5">
      <c r="A20" s="11">
        <v>11</v>
      </c>
      <c r="B20" s="11" t="s">
        <v>62</v>
      </c>
      <c r="C20" s="11" t="s">
        <v>30</v>
      </c>
      <c r="D20" s="11" t="s">
        <v>69</v>
      </c>
      <c r="E20" s="11" t="s">
        <v>0</v>
      </c>
      <c r="F20" s="28">
        <v>50000</v>
      </c>
      <c r="G20" s="25"/>
    </row>
    <row r="21" spans="1:7" s="14" customFormat="1" ht="25.5">
      <c r="A21" s="11">
        <v>12</v>
      </c>
      <c r="B21" s="33" t="s">
        <v>47</v>
      </c>
      <c r="C21" s="11" t="s">
        <v>76</v>
      </c>
      <c r="D21" s="33" t="s">
        <v>9</v>
      </c>
      <c r="E21" s="11" t="s">
        <v>0</v>
      </c>
      <c r="F21" s="34">
        <v>7000</v>
      </c>
      <c r="G21" s="25"/>
    </row>
    <row r="22" spans="1:7" s="14" customFormat="1" ht="25.5">
      <c r="A22" s="11">
        <v>13</v>
      </c>
      <c r="B22" s="11" t="s">
        <v>53</v>
      </c>
      <c r="C22" s="11" t="s">
        <v>54</v>
      </c>
      <c r="D22" s="11" t="s">
        <v>55</v>
      </c>
      <c r="E22" s="11" t="s">
        <v>0</v>
      </c>
      <c r="F22" s="28">
        <v>7000</v>
      </c>
      <c r="G22" s="25"/>
    </row>
    <row r="23" spans="1:7" s="14" customFormat="1" ht="25.5">
      <c r="A23" s="11">
        <v>14</v>
      </c>
      <c r="B23" s="41" t="s">
        <v>60</v>
      </c>
      <c r="C23" s="42" t="s">
        <v>77</v>
      </c>
      <c r="D23" s="11" t="s">
        <v>11</v>
      </c>
      <c r="E23" s="11" t="s">
        <v>0</v>
      </c>
      <c r="F23" s="28">
        <v>50000</v>
      </c>
      <c r="G23" s="25"/>
    </row>
    <row r="24" spans="1:7" s="14" customFormat="1" ht="25.5">
      <c r="A24" s="11">
        <v>15</v>
      </c>
      <c r="B24" s="41" t="s">
        <v>61</v>
      </c>
      <c r="C24" s="42" t="s">
        <v>10</v>
      </c>
      <c r="D24" s="11" t="s">
        <v>11</v>
      </c>
      <c r="E24" s="11" t="s">
        <v>0</v>
      </c>
      <c r="F24" s="28">
        <v>77000</v>
      </c>
      <c r="G24" s="25"/>
    </row>
    <row r="25" spans="1:7" s="14" customFormat="1" ht="13.5">
      <c r="A25" s="11"/>
      <c r="B25" s="50" t="s">
        <v>15</v>
      </c>
      <c r="C25" s="51"/>
      <c r="D25" s="51"/>
      <c r="E25" s="52"/>
      <c r="F25" s="30">
        <f>SUM(F26,F27,F28,F29,F30,F31,F32,F33,F34,F35,F36,F37)</f>
        <v>417000</v>
      </c>
      <c r="G25" s="25"/>
    </row>
    <row r="26" spans="1:7" s="14" customFormat="1" ht="25.5">
      <c r="A26" s="11">
        <v>16</v>
      </c>
      <c r="B26" s="11" t="s">
        <v>36</v>
      </c>
      <c r="C26" s="35" t="s">
        <v>78</v>
      </c>
      <c r="D26" s="11" t="s">
        <v>11</v>
      </c>
      <c r="E26" s="11" t="s">
        <v>0</v>
      </c>
      <c r="F26" s="31">
        <v>15000</v>
      </c>
      <c r="G26" s="25"/>
    </row>
    <row r="27" spans="1:7" s="14" customFormat="1" ht="25.5">
      <c r="A27" s="11">
        <v>17</v>
      </c>
      <c r="B27" s="11" t="s">
        <v>41</v>
      </c>
      <c r="C27" s="35" t="s">
        <v>79</v>
      </c>
      <c r="D27" s="11" t="s">
        <v>11</v>
      </c>
      <c r="E27" s="11" t="s">
        <v>0</v>
      </c>
      <c r="F27" s="31">
        <v>7000</v>
      </c>
      <c r="G27" s="25"/>
    </row>
    <row r="28" spans="1:6" ht="30.75" customHeight="1">
      <c r="A28" s="11">
        <v>18</v>
      </c>
      <c r="B28" s="11" t="s">
        <v>25</v>
      </c>
      <c r="C28" s="17">
        <v>42499</v>
      </c>
      <c r="D28" s="11" t="s">
        <v>9</v>
      </c>
      <c r="E28" s="11" t="s">
        <v>0</v>
      </c>
      <c r="F28" s="28">
        <v>20000</v>
      </c>
    </row>
    <row r="29" spans="1:6" ht="25.5">
      <c r="A29" s="11">
        <v>19</v>
      </c>
      <c r="B29" s="11" t="s">
        <v>16</v>
      </c>
      <c r="C29" s="17">
        <v>42522</v>
      </c>
      <c r="D29" s="11" t="s">
        <v>72</v>
      </c>
      <c r="E29" s="11" t="s">
        <v>0</v>
      </c>
      <c r="F29" s="28">
        <v>30000</v>
      </c>
    </row>
    <row r="30" spans="1:6" ht="25.5">
      <c r="A30" s="11">
        <v>20</v>
      </c>
      <c r="B30" s="11" t="s">
        <v>29</v>
      </c>
      <c r="C30" s="17">
        <v>42549</v>
      </c>
      <c r="D30" s="11" t="s">
        <v>11</v>
      </c>
      <c r="E30" s="11" t="s">
        <v>0</v>
      </c>
      <c r="F30" s="32">
        <v>45000</v>
      </c>
    </row>
    <row r="31" spans="1:7" ht="25.5">
      <c r="A31" s="11">
        <v>21</v>
      </c>
      <c r="B31" s="11" t="s">
        <v>34</v>
      </c>
      <c r="C31" s="17">
        <v>42557</v>
      </c>
      <c r="D31" s="11" t="s">
        <v>20</v>
      </c>
      <c r="E31" s="11" t="s">
        <v>0</v>
      </c>
      <c r="F31" s="32">
        <v>10000</v>
      </c>
      <c r="G31" s="10"/>
    </row>
    <row r="32" spans="1:6" ht="25.5">
      <c r="A32" s="11">
        <v>22</v>
      </c>
      <c r="B32" s="11" t="s">
        <v>17</v>
      </c>
      <c r="C32" s="17">
        <v>42606</v>
      </c>
      <c r="D32" s="11" t="s">
        <v>9</v>
      </c>
      <c r="E32" s="11" t="s">
        <v>0</v>
      </c>
      <c r="F32" s="28">
        <v>35000</v>
      </c>
    </row>
    <row r="33" spans="1:6" ht="25.5">
      <c r="A33" s="11">
        <v>23</v>
      </c>
      <c r="B33" s="11" t="s">
        <v>18</v>
      </c>
      <c r="C33" s="17">
        <v>42630</v>
      </c>
      <c r="D33" s="11" t="s">
        <v>9</v>
      </c>
      <c r="E33" s="11" t="s">
        <v>0</v>
      </c>
      <c r="F33" s="28">
        <v>80000</v>
      </c>
    </row>
    <row r="34" spans="1:6" ht="25.5">
      <c r="A34" s="11">
        <v>24</v>
      </c>
      <c r="B34" s="11" t="s">
        <v>42</v>
      </c>
      <c r="C34" s="17">
        <v>42633</v>
      </c>
      <c r="D34" s="11" t="s">
        <v>11</v>
      </c>
      <c r="E34" s="11" t="s">
        <v>38</v>
      </c>
      <c r="F34" s="28">
        <v>35000</v>
      </c>
    </row>
    <row r="35" spans="1:6" ht="25.5">
      <c r="A35" s="11">
        <v>25</v>
      </c>
      <c r="B35" s="11" t="s">
        <v>48</v>
      </c>
      <c r="C35" s="17">
        <v>42657</v>
      </c>
      <c r="D35" s="11" t="s">
        <v>37</v>
      </c>
      <c r="E35" s="11" t="s">
        <v>31</v>
      </c>
      <c r="F35" s="28">
        <v>50000</v>
      </c>
    </row>
    <row r="36" spans="1:7" s="14" customFormat="1" ht="25.5">
      <c r="A36" s="11">
        <v>26</v>
      </c>
      <c r="B36" s="11" t="s">
        <v>28</v>
      </c>
      <c r="C36" s="17">
        <v>42705</v>
      </c>
      <c r="D36" s="11" t="s">
        <v>20</v>
      </c>
      <c r="E36" s="11" t="s">
        <v>27</v>
      </c>
      <c r="F36" s="28">
        <v>50000</v>
      </c>
      <c r="G36" s="25"/>
    </row>
    <row r="37" spans="1:7" s="14" customFormat="1" ht="27.75" customHeight="1">
      <c r="A37" s="11">
        <v>27</v>
      </c>
      <c r="B37" s="13" t="s">
        <v>32</v>
      </c>
      <c r="C37" s="27">
        <v>42723</v>
      </c>
      <c r="D37" s="13" t="s">
        <v>20</v>
      </c>
      <c r="E37" s="13" t="s">
        <v>27</v>
      </c>
      <c r="F37" s="26">
        <v>40000</v>
      </c>
      <c r="G37" s="25"/>
    </row>
    <row r="38" spans="1:7" s="14" customFormat="1" ht="13.5">
      <c r="A38" s="11"/>
      <c r="B38" s="50" t="s">
        <v>52</v>
      </c>
      <c r="C38" s="51"/>
      <c r="D38" s="51"/>
      <c r="E38" s="52"/>
      <c r="F38" s="36">
        <f>SUM(F39,F40,F41)</f>
        <v>34000</v>
      </c>
      <c r="G38" s="25"/>
    </row>
    <row r="39" spans="1:6" ht="25.5">
      <c r="A39" s="11">
        <v>28</v>
      </c>
      <c r="B39" s="37" t="s">
        <v>49</v>
      </c>
      <c r="C39" s="37" t="s">
        <v>50</v>
      </c>
      <c r="D39" s="11" t="s">
        <v>69</v>
      </c>
      <c r="E39" s="11" t="s">
        <v>0</v>
      </c>
      <c r="F39" s="38">
        <v>7000</v>
      </c>
    </row>
    <row r="40" spans="1:6" ht="25.5">
      <c r="A40" s="13">
        <v>29</v>
      </c>
      <c r="B40" s="11" t="s">
        <v>51</v>
      </c>
      <c r="C40" s="11" t="s">
        <v>10</v>
      </c>
      <c r="D40" s="11" t="s">
        <v>71</v>
      </c>
      <c r="E40" s="11" t="s">
        <v>0</v>
      </c>
      <c r="F40" s="28">
        <v>20000</v>
      </c>
    </row>
    <row r="41" spans="1:6" ht="38.25">
      <c r="A41" s="13">
        <v>30</v>
      </c>
      <c r="B41" s="11" t="s">
        <v>56</v>
      </c>
      <c r="C41" s="11" t="s">
        <v>80</v>
      </c>
      <c r="D41" s="11" t="s">
        <v>70</v>
      </c>
      <c r="E41" s="11" t="s">
        <v>0</v>
      </c>
      <c r="F41" s="28">
        <v>7000</v>
      </c>
    </row>
    <row r="42" spans="1:6" ht="16.5" thickBot="1">
      <c r="A42" s="40"/>
      <c r="B42" s="53" t="s">
        <v>1</v>
      </c>
      <c r="C42" s="53"/>
      <c r="D42" s="53"/>
      <c r="E42" s="54"/>
      <c r="F42" s="43">
        <f>SUM(F8,F16,F25,F38)</f>
        <v>1200000</v>
      </c>
    </row>
    <row r="43" ht="12.75">
      <c r="F43" s="15"/>
    </row>
    <row r="44" spans="1:6" ht="15.75">
      <c r="A44" s="39"/>
      <c r="B44" s="19" t="s">
        <v>24</v>
      </c>
      <c r="C44" s="16"/>
      <c r="D44" s="16"/>
      <c r="E44" s="19" t="s">
        <v>33</v>
      </c>
      <c r="F44" s="1"/>
    </row>
    <row r="45" ht="12" customHeight="1"/>
    <row r="46" spans="2:6" ht="15.75">
      <c r="B46" s="19"/>
      <c r="C46" s="16"/>
      <c r="D46" s="16"/>
      <c r="E46" s="19"/>
      <c r="F46" s="1"/>
    </row>
  </sheetData>
  <sheetProtection/>
  <mergeCells count="9">
    <mergeCell ref="B8:E8"/>
    <mergeCell ref="B16:E16"/>
    <mergeCell ref="B25:E25"/>
    <mergeCell ref="B42:E42"/>
    <mergeCell ref="B38:E38"/>
    <mergeCell ref="B1:F1"/>
    <mergeCell ref="B2:F2"/>
    <mergeCell ref="B3:F3"/>
    <mergeCell ref="A5:F5"/>
  </mergeCells>
  <printOptions/>
  <pageMargins left="0.75" right="0.75" top="0.56" bottom="0.58" header="0.5" footer="0.5"/>
  <pageSetup horizontalDpi="600" verticalDpi="600" orientation="portrait" paperSize="9" scale="72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Юлия</cp:lastModifiedBy>
  <cp:lastPrinted>2016-12-20T15:59:47Z</cp:lastPrinted>
  <dcterms:created xsi:type="dcterms:W3CDTF">2010-12-31T18:58:58Z</dcterms:created>
  <dcterms:modified xsi:type="dcterms:W3CDTF">2016-12-20T16:00:14Z</dcterms:modified>
  <cp:category/>
  <cp:version/>
  <cp:contentType/>
  <cp:contentStatus/>
</cp:coreProperties>
</file>